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8800" windowHeight="1243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7" i="1"/>
  <c r="H8" i="1"/>
  <c r="H9" i="1"/>
  <c r="H10" i="1"/>
  <c r="H11" i="1"/>
  <c r="H12" i="1"/>
  <c r="H7" i="1"/>
  <c r="L10" i="1"/>
  <c r="K12" i="1"/>
  <c r="L12" i="1" s="1"/>
  <c r="K11" i="1"/>
  <c r="L11" i="1" s="1"/>
  <c r="K10" i="1"/>
  <c r="K9" i="1"/>
  <c r="L9" i="1" s="1"/>
  <c r="K8" i="1"/>
  <c r="L8" i="1" s="1"/>
  <c r="K7" i="1"/>
  <c r="L7" i="1" s="1"/>
  <c r="F7" i="1"/>
  <c r="F8" i="1"/>
  <c r="G8" i="1" s="1"/>
  <c r="G7" i="1"/>
  <c r="F9" i="1"/>
  <c r="G9" i="1" s="1"/>
  <c r="F12" i="1"/>
  <c r="G12" i="1" s="1"/>
  <c r="F10" i="1"/>
  <c r="G10" i="1" s="1"/>
  <c r="F11" i="1"/>
  <c r="G11" i="1" s="1"/>
</calcChain>
</file>

<file path=xl/sharedStrings.xml><?xml version="1.0" encoding="utf-8"?>
<sst xmlns="http://schemas.openxmlformats.org/spreadsheetml/2006/main" count="52" uniqueCount="30">
  <si>
    <t>LED</t>
  </si>
  <si>
    <t>AUS</t>
  </si>
  <si>
    <t>LAS</t>
  </si>
  <si>
    <t>SAN</t>
  </si>
  <si>
    <t>MOW</t>
  </si>
  <si>
    <t>Fare amount</t>
  </si>
  <si>
    <t>Taxes</t>
  </si>
  <si>
    <t>All in levels</t>
  </si>
  <si>
    <t>ROUTE</t>
  </si>
  <si>
    <t>FROM</t>
  </si>
  <si>
    <t>TO</t>
  </si>
  <si>
    <t>Fare basis</t>
  </si>
  <si>
    <t xml:space="preserve">VJPR1RU </t>
  </si>
  <si>
    <t>RJPR1RU</t>
  </si>
  <si>
    <t xml:space="preserve">Sales </t>
  </si>
  <si>
    <t>till 31 oct 16</t>
  </si>
  <si>
    <t>Travel</t>
  </si>
  <si>
    <t>01 nov16-17dec16</t>
  </si>
  <si>
    <t>6d/su</t>
  </si>
  <si>
    <t xml:space="preserve">Apex </t>
  </si>
  <si>
    <t>3m</t>
  </si>
  <si>
    <t>Penalties</t>
  </si>
  <si>
    <t>non ref</t>
  </si>
  <si>
    <t>All in rubles</t>
  </si>
  <si>
    <t>Conditions:</t>
  </si>
  <si>
    <t>Ministay</t>
  </si>
  <si>
    <t>Maxisaty</t>
  </si>
  <si>
    <t>28 day</t>
  </si>
  <si>
    <t>before 150 eur</t>
  </si>
  <si>
    <t>after 150eur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</si>
</sst>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8" fillId="2" borderId="0" xfId="1" applyFont="1" applyFill="1" applyBorder="1"/>
    <xf numFmtId="49" fontId="2" fillId="2" borderId="0" xfId="0" applyNumberFormat="1" applyFont="1" applyFill="1" applyBorder="1" applyAlignment="1">
      <alignment horizontal="center"/>
    </xf>
    <xf numFmtId="0" fontId="0" fillId="2" borderId="0" xfId="0" applyFill="1"/>
    <xf numFmtId="49" fontId="4" fillId="3" borderId="5" xfId="0" applyNumberFormat="1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" fontId="6" fillId="2" borderId="6" xfId="0" applyNumberFormat="1" applyFont="1" applyFill="1" applyBorder="1" applyAlignment="1">
      <alignment horizontal="center"/>
    </xf>
    <xf numFmtId="1" fontId="7" fillId="2" borderId="6" xfId="0" applyNumberFormat="1" applyFont="1" applyFill="1" applyBorder="1" applyAlignment="1">
      <alignment horizontal="center"/>
    </xf>
    <xf numFmtId="1" fontId="7" fillId="2" borderId="7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7" fillId="2" borderId="9" xfId="0" applyNumberFormat="1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1" fontId="6" fillId="2" borderId="11" xfId="0" applyNumberFormat="1" applyFont="1" applyFill="1" applyBorder="1" applyAlignment="1">
      <alignment horizontal="center"/>
    </xf>
    <xf numFmtId="1" fontId="7" fillId="2" borderId="11" xfId="0" applyNumberFormat="1" applyFont="1" applyFill="1" applyBorder="1" applyAlignment="1">
      <alignment horizontal="center"/>
    </xf>
    <xf numFmtId="1" fontId="7" fillId="2" borderId="12" xfId="0" applyNumberFormat="1" applyFont="1" applyFill="1" applyBorder="1" applyAlignment="1">
      <alignment horizontal="center"/>
    </xf>
    <xf numFmtId="1" fontId="1" fillId="2" borderId="0" xfId="0" applyNumberFormat="1" applyFont="1" applyFill="1"/>
    <xf numFmtId="0" fontId="1" fillId="2" borderId="0" xfId="0" applyFont="1" applyFill="1"/>
    <xf numFmtId="0" fontId="9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5" fillId="2" borderId="0" xfId="0" applyFont="1" applyFill="1" applyAlignment="1">
      <alignment horizontal="left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49" fontId="6" fillId="5" borderId="3" xfId="0" applyNumberFormat="1" applyFont="1" applyFill="1" applyBorder="1" applyAlignment="1">
      <alignment horizontal="center"/>
    </xf>
    <xf numFmtId="49" fontId="6" fillId="5" borderId="4" xfId="0" applyNumberFormat="1" applyFont="1" applyFill="1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91440</xdr:rowOff>
    </xdr:from>
    <xdr:to>
      <xdr:col>12</xdr:col>
      <xdr:colOff>784860</xdr:colOff>
      <xdr:row>4</xdr:row>
      <xdr:rowOff>160020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91440"/>
          <a:ext cx="861822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23"/>
  <sheetViews>
    <sheetView tabSelected="1" workbookViewId="0">
      <selection activeCell="Q20" sqref="Q20"/>
    </sheetView>
  </sheetViews>
  <sheetFormatPr defaultRowHeight="14.4" x14ac:dyDescent="0.3"/>
  <cols>
    <col min="1" max="1" width="2" style="3" customWidth="1"/>
    <col min="2" max="2" width="9.77734375" style="3" customWidth="1"/>
    <col min="3" max="3" width="17.33203125" style="3" customWidth="1"/>
    <col min="4" max="4" width="10.109375" style="3" customWidth="1"/>
    <col min="5" max="5" width="11.5546875" style="3" customWidth="1"/>
    <col min="6" max="6" width="6.21875" style="3" customWidth="1"/>
    <col min="7" max="7" width="10.109375" style="3" customWidth="1"/>
    <col min="8" max="8" width="10.77734375" style="3" customWidth="1"/>
    <col min="9" max="9" width="10.109375" style="3" customWidth="1"/>
    <col min="10" max="10" width="11.44140625" style="3" customWidth="1"/>
    <col min="11" max="11" width="6.88671875" style="3" customWidth="1"/>
    <col min="12" max="12" width="9.77734375" style="3" customWidth="1"/>
    <col min="13" max="13" width="11.5546875" style="3" customWidth="1"/>
    <col min="14" max="16384" width="8.88671875" style="3"/>
  </cols>
  <sheetData>
    <row r="5" spans="2:13" ht="15" thickBot="1" x14ac:dyDescent="0.35">
      <c r="B5" s="2" t="s">
        <v>8</v>
      </c>
    </row>
    <row r="6" spans="2:13" ht="15" thickBot="1" x14ac:dyDescent="0.35">
      <c r="B6" s="28" t="s">
        <v>9</v>
      </c>
      <c r="C6" s="29" t="s">
        <v>10</v>
      </c>
      <c r="D6" s="29" t="s">
        <v>11</v>
      </c>
      <c r="E6" s="30" t="s">
        <v>5</v>
      </c>
      <c r="F6" s="30" t="s">
        <v>6</v>
      </c>
      <c r="G6" s="30" t="s">
        <v>7</v>
      </c>
      <c r="H6" s="30" t="s">
        <v>23</v>
      </c>
      <c r="I6" s="29" t="s">
        <v>11</v>
      </c>
      <c r="J6" s="30" t="s">
        <v>5</v>
      </c>
      <c r="K6" s="30" t="s">
        <v>6</v>
      </c>
      <c r="L6" s="30" t="s">
        <v>7</v>
      </c>
      <c r="M6" s="31" t="s">
        <v>23</v>
      </c>
    </row>
    <row r="7" spans="2:13" x14ac:dyDescent="0.3">
      <c r="B7" s="4" t="s">
        <v>0</v>
      </c>
      <c r="C7" s="5" t="s">
        <v>1</v>
      </c>
      <c r="D7" s="6" t="s">
        <v>12</v>
      </c>
      <c r="E7" s="6">
        <v>260</v>
      </c>
      <c r="F7" s="7">
        <f t="shared" ref="F7:F8" si="0">194+6.58+115.45</f>
        <v>316.03000000000003</v>
      </c>
      <c r="G7" s="8">
        <f t="shared" ref="G7:G9" si="1">E9+F7</f>
        <v>576.03</v>
      </c>
      <c r="H7" s="8">
        <f>G7*70</f>
        <v>40322.1</v>
      </c>
      <c r="I7" s="6" t="s">
        <v>13</v>
      </c>
      <c r="J7" s="6">
        <v>300</v>
      </c>
      <c r="K7" s="7">
        <f t="shared" ref="K7:K8" si="2">194+6.58+115.45</f>
        <v>316.03000000000003</v>
      </c>
      <c r="L7" s="8">
        <f>J7+K7</f>
        <v>616.03</v>
      </c>
      <c r="M7" s="9">
        <f>L7*70</f>
        <v>43122.1</v>
      </c>
    </row>
    <row r="8" spans="2:13" x14ac:dyDescent="0.3">
      <c r="B8" s="10" t="s">
        <v>0</v>
      </c>
      <c r="C8" s="11" t="s">
        <v>2</v>
      </c>
      <c r="D8" s="12" t="s">
        <v>12</v>
      </c>
      <c r="E8" s="12">
        <v>260</v>
      </c>
      <c r="F8" s="13">
        <f t="shared" si="0"/>
        <v>316.03000000000003</v>
      </c>
      <c r="G8" s="14">
        <f t="shared" si="1"/>
        <v>576.03</v>
      </c>
      <c r="H8" s="14">
        <f t="shared" ref="H8:H12" si="3">G8*70</f>
        <v>40322.1</v>
      </c>
      <c r="I8" s="12" t="s">
        <v>13</v>
      </c>
      <c r="J8" s="12">
        <v>300</v>
      </c>
      <c r="K8" s="13">
        <f t="shared" si="2"/>
        <v>316.03000000000003</v>
      </c>
      <c r="L8" s="14">
        <f t="shared" ref="L8:L12" si="4">J8+K8</f>
        <v>616.03</v>
      </c>
      <c r="M8" s="15">
        <f t="shared" ref="M8:M12" si="5">L8*70</f>
        <v>43122.1</v>
      </c>
    </row>
    <row r="9" spans="2:13" x14ac:dyDescent="0.3">
      <c r="B9" s="10" t="s">
        <v>0</v>
      </c>
      <c r="C9" s="11" t="s">
        <v>3</v>
      </c>
      <c r="D9" s="12" t="s">
        <v>12</v>
      </c>
      <c r="E9" s="12">
        <v>260</v>
      </c>
      <c r="F9" s="13">
        <f>194+6.58+115.45</f>
        <v>316.03000000000003</v>
      </c>
      <c r="G9" s="14">
        <f t="shared" si="1"/>
        <v>576.03</v>
      </c>
      <c r="H9" s="14">
        <f t="shared" si="3"/>
        <v>40322.1</v>
      </c>
      <c r="I9" s="12" t="s">
        <v>13</v>
      </c>
      <c r="J9" s="12">
        <v>300</v>
      </c>
      <c r="K9" s="13">
        <f>194+6.58+115.45</f>
        <v>316.03000000000003</v>
      </c>
      <c r="L9" s="14">
        <f t="shared" si="4"/>
        <v>616.03</v>
      </c>
      <c r="M9" s="15">
        <f t="shared" si="5"/>
        <v>43122.1</v>
      </c>
    </row>
    <row r="10" spans="2:13" x14ac:dyDescent="0.3">
      <c r="B10" s="10" t="s">
        <v>4</v>
      </c>
      <c r="C10" s="11" t="s">
        <v>1</v>
      </c>
      <c r="D10" s="12" t="s">
        <v>12</v>
      </c>
      <c r="E10" s="12">
        <v>260</v>
      </c>
      <c r="F10" s="13">
        <f>116+9.21+131.65</f>
        <v>256.86</v>
      </c>
      <c r="G10" s="14">
        <f>E12+F10</f>
        <v>516.86</v>
      </c>
      <c r="H10" s="14">
        <f t="shared" si="3"/>
        <v>36180.200000000004</v>
      </c>
      <c r="I10" s="12" t="s">
        <v>13</v>
      </c>
      <c r="J10" s="12">
        <v>300</v>
      </c>
      <c r="K10" s="13">
        <f>116+9.21+131.65</f>
        <v>256.86</v>
      </c>
      <c r="L10" s="14">
        <f t="shared" si="4"/>
        <v>556.86</v>
      </c>
      <c r="M10" s="15">
        <f t="shared" si="5"/>
        <v>38980.200000000004</v>
      </c>
    </row>
    <row r="11" spans="2:13" x14ac:dyDescent="0.3">
      <c r="B11" s="10" t="s">
        <v>4</v>
      </c>
      <c r="C11" s="11" t="s">
        <v>2</v>
      </c>
      <c r="D11" s="12" t="s">
        <v>12</v>
      </c>
      <c r="E11" s="12">
        <v>260</v>
      </c>
      <c r="F11" s="13">
        <f>116+9.21+131.65</f>
        <v>256.86</v>
      </c>
      <c r="G11" s="14">
        <f>E11+F11</f>
        <v>516.86</v>
      </c>
      <c r="H11" s="14">
        <f t="shared" si="3"/>
        <v>36180.200000000004</v>
      </c>
      <c r="I11" s="12" t="s">
        <v>13</v>
      </c>
      <c r="J11" s="12">
        <v>300</v>
      </c>
      <c r="K11" s="13">
        <f>116+9.21+131.65</f>
        <v>256.86</v>
      </c>
      <c r="L11" s="14">
        <f t="shared" si="4"/>
        <v>556.86</v>
      </c>
      <c r="M11" s="15">
        <f t="shared" si="5"/>
        <v>38980.200000000004</v>
      </c>
    </row>
    <row r="12" spans="2:13" ht="15" thickBot="1" x14ac:dyDescent="0.35">
      <c r="B12" s="16" t="s">
        <v>4</v>
      </c>
      <c r="C12" s="17" t="s">
        <v>3</v>
      </c>
      <c r="D12" s="18" t="s">
        <v>12</v>
      </c>
      <c r="E12" s="18">
        <v>260</v>
      </c>
      <c r="F12" s="19">
        <f>116+9.21+131.65</f>
        <v>256.86</v>
      </c>
      <c r="G12" s="20">
        <f t="shared" ref="G12" si="6">E12+F12</f>
        <v>516.86</v>
      </c>
      <c r="H12" s="20">
        <f t="shared" si="3"/>
        <v>36180.200000000004</v>
      </c>
      <c r="I12" s="18" t="s">
        <v>13</v>
      </c>
      <c r="J12" s="18">
        <v>300</v>
      </c>
      <c r="K12" s="19">
        <f>116+9.21+131.65</f>
        <v>256.86</v>
      </c>
      <c r="L12" s="20">
        <f t="shared" si="4"/>
        <v>556.86</v>
      </c>
      <c r="M12" s="21">
        <f t="shared" si="5"/>
        <v>38980.200000000004</v>
      </c>
    </row>
    <row r="13" spans="2:13" x14ac:dyDescent="0.3">
      <c r="G13" s="22"/>
      <c r="H13" s="22"/>
      <c r="L13" s="23"/>
    </row>
    <row r="15" spans="2:13" ht="17.399999999999999" x14ac:dyDescent="0.3">
      <c r="B15" s="24" t="s">
        <v>24</v>
      </c>
      <c r="C15" s="25"/>
      <c r="D15" s="25"/>
      <c r="E15" s="25"/>
      <c r="F15" s="25"/>
    </row>
    <row r="16" spans="2:13" x14ac:dyDescent="0.3">
      <c r="B16" s="26" t="s">
        <v>14</v>
      </c>
      <c r="C16" s="27" t="s">
        <v>15</v>
      </c>
      <c r="D16" s="25"/>
      <c r="E16" s="25"/>
      <c r="F16" s="25"/>
    </row>
    <row r="17" spans="2:6" x14ac:dyDescent="0.3">
      <c r="B17" s="26" t="s">
        <v>16</v>
      </c>
      <c r="C17" s="27" t="s">
        <v>17</v>
      </c>
      <c r="D17" s="25"/>
      <c r="E17" s="25"/>
      <c r="F17" s="25"/>
    </row>
    <row r="18" spans="2:6" x14ac:dyDescent="0.3">
      <c r="B18" s="25" t="s">
        <v>19</v>
      </c>
      <c r="C18" s="27" t="s">
        <v>27</v>
      </c>
      <c r="D18" s="25"/>
      <c r="E18" s="25"/>
      <c r="F18" s="25"/>
    </row>
    <row r="19" spans="2:6" x14ac:dyDescent="0.3">
      <c r="B19" s="1" t="s">
        <v>25</v>
      </c>
      <c r="C19" s="27" t="s">
        <v>18</v>
      </c>
      <c r="D19" s="25"/>
      <c r="E19" s="25"/>
      <c r="F19" s="25"/>
    </row>
    <row r="20" spans="2:6" x14ac:dyDescent="0.3">
      <c r="B20" s="1" t="s">
        <v>26</v>
      </c>
      <c r="C20" s="27" t="s">
        <v>20</v>
      </c>
      <c r="D20" s="25"/>
      <c r="E20" s="25"/>
      <c r="F20" s="25"/>
    </row>
    <row r="21" spans="2:6" x14ac:dyDescent="0.3">
      <c r="B21" s="1" t="s">
        <v>21</v>
      </c>
      <c r="C21" s="27" t="s">
        <v>28</v>
      </c>
      <c r="D21" s="25"/>
      <c r="E21" s="25"/>
      <c r="F21" s="25"/>
    </row>
    <row r="22" spans="2:6" x14ac:dyDescent="0.3">
      <c r="B22" s="25"/>
      <c r="C22" s="27" t="s">
        <v>29</v>
      </c>
      <c r="D22" s="25"/>
      <c r="E22" s="25"/>
      <c r="F22" s="25"/>
    </row>
    <row r="23" spans="2:6" x14ac:dyDescent="0.3">
      <c r="B23" s="25"/>
      <c r="C23" s="25" t="s">
        <v>22</v>
      </c>
      <c r="D23" s="25"/>
      <c r="E23" s="25"/>
      <c r="F23" s="25"/>
    </row>
  </sheetData>
  <pageMargins left="0.25" right="0.25" top="0.75" bottom="0.75" header="0.3" footer="0.3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Air France KLM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Kozitskaya, Daria (MOW PC FD) - AF</dc:creator>
  <cp:lastModifiedBy>KOVTOUN Elena</cp:lastModifiedBy>
  <cp:lastPrinted>2016-10-18T07:36:24Z</cp:lastPrinted>
  <dcterms:created xsi:type="dcterms:W3CDTF">2016-10-18T05:25:32Z</dcterms:created>
  <dcterms:modified xsi:type="dcterms:W3CDTF">2016-10-18T07:39:26Z</dcterms:modified>
</cp:coreProperties>
</file>